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4240" windowHeight="12330"/>
  </bookViews>
  <sheets>
    <sheet name="Отчет по источникам" sheetId="3" r:id="rId1"/>
  </sheets>
  <definedNames>
    <definedName name="APPT" localSheetId="0">'Отчет по источникам'!$B$31</definedName>
    <definedName name="FIO" localSheetId="0">'Отчет по источникам'!$G$31</definedName>
    <definedName name="SIGN" localSheetId="0">'Отчет по источникам'!$B$31:$G$31</definedName>
  </definedNames>
  <calcPr calcId="125725"/>
</workbook>
</file>

<file path=xl/calcChain.xml><?xml version="1.0" encoding="utf-8"?>
<calcChain xmlns="http://schemas.openxmlformats.org/spreadsheetml/2006/main">
  <c r="H15" i="3"/>
  <c r="H16"/>
  <c r="H17"/>
  <c r="H18"/>
  <c r="H19"/>
  <c r="H22"/>
  <c r="H23"/>
  <c r="H24"/>
  <c r="H25"/>
  <c r="H31"/>
  <c r="H32"/>
  <c r="H33"/>
  <c r="H34"/>
  <c r="H35"/>
  <c r="H36"/>
  <c r="H37"/>
  <c r="H38"/>
  <c r="H39"/>
  <c r="H14"/>
  <c r="G22"/>
  <c r="G24" l="1"/>
  <c r="G16" l="1"/>
  <c r="G34" l="1"/>
  <c r="G33" s="1"/>
  <c r="G32" s="1"/>
  <c r="G38"/>
  <c r="G37" s="1"/>
  <c r="G36" s="1"/>
  <c r="G18"/>
  <c r="G15" s="1"/>
  <c r="G31" l="1"/>
  <c r="G14" s="1"/>
</calcChain>
</file>

<file path=xl/sharedStrings.xml><?xml version="1.0" encoding="utf-8"?>
<sst xmlns="http://schemas.openxmlformats.org/spreadsheetml/2006/main" count="106" uniqueCount="80">
  <si>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</si>
  <si>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</si>
  <si>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</si>
  <si>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</si>
  <si>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</si>
  <si>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</si>
  <si>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</si>
  <si>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</si>
  <si>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</si>
  <si>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</si>
  <si>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</si>
  <si>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</si>
  <si>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</si>
  <si>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</si>
  <si>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</si>
  <si>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</si>
  <si>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</si>
  <si>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</si>
  <si>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</si>
  <si>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</si>
  <si>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</si>
  <si>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</si>
  <si>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</si>
  <si>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</si>
  <si>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</si>
  <si>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</si>
  <si>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</si>
  <si>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</si>
  <si>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</si>
  <si>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</si>
  <si>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</si>
  <si>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</si>
  <si>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</si>
  <si>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</si>
  <si>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</si>
  <si>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</si>
  <si>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</si>
  <si>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</si>
  <si>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</si>
  <si>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</si>
  <si>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</si>
  <si>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</si>
  <si>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</si>
  <si>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</si>
  <si>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</si>
  <si>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</si>
  <si>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</si>
  <si>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</si>
  <si>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</si>
  <si>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</si>
  <si>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</si>
  <si>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</si>
  <si>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</si>
  <si>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</si>
  <si>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</si>
  <si>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</si>
  <si>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</si>
  <si>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</si>
  <si>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</si>
  <si>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 xml:space="preserve">Источники внутреннего финансирования дефицита бюджета города
за 2023 год </t>
  </si>
  <si>
    <t>Первоначальный план</t>
  </si>
  <si>
    <t>Уточненный план</t>
  </si>
  <si>
    <t>Исполнено</t>
  </si>
  <si>
    <t>14</t>
  </si>
  <si>
    <t>16</t>
  </si>
  <si>
    <t>18</t>
  </si>
  <si>
    <t>20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</si>
  <si>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</si>
  <si>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</si>
  <si>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</si>
  <si>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</si>
  <si>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собственности городских округов за счет средств автономных и бюджетных учреждений</t>
  </si>
  <si>
    <t xml:space="preserve"> 01060000000000000</t>
  </si>
  <si>
    <t>01061000000000000</t>
  </si>
  <si>
    <t>01061002000000500</t>
  </si>
  <si>
    <t>01061002040000550</t>
  </si>
  <si>
    <t>01061002040002550</t>
  </si>
  <si>
    <t>% 
исполне-ния</t>
  </si>
  <si>
    <t xml:space="preserve">Приложение № 1    </t>
  </si>
  <si>
    <t>Совета депутатов от 00.00.2024  №  00-000р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</si>
</sst>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32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39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0.85546875" style="6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8" width="10.42578125" style="2" customWidth="1"/>
    <col min="9" max="9" width="9.140625" style="2"/>
    <col min="10" max="10" width="24.140625" style="2" customWidth="1"/>
    <col min="11" max="16384" width="9.140625" style="2"/>
  </cols>
  <sheetData>
    <row r="1" spans="1:8" ht="15.75">
      <c r="E1" s="3" t="s">
        <v>78</v>
      </c>
    </row>
    <row r="2" spans="1:8" ht="15.75">
      <c r="E2" s="3" t="s">
        <v>38</v>
      </c>
    </row>
    <row r="3" spans="1:8" ht="15.75">
      <c r="E3" s="3" t="s">
        <v>79</v>
      </c>
    </row>
    <row r="4" spans="1:8" ht="15.75">
      <c r="E4" s="3"/>
    </row>
    <row r="5" spans="1:8" ht="15.75">
      <c r="E5" s="3"/>
    </row>
    <row r="6" spans="1:8" ht="15.75">
      <c r="F6" s="1"/>
    </row>
    <row r="7" spans="1:8" ht="15.75"/>
    <row r="8" spans="1:8" ht="34.5" customHeight="1">
      <c r="B8" s="26" t="s">
        <v>59</v>
      </c>
      <c r="C8" s="27"/>
      <c r="D8" s="27"/>
      <c r="E8" s="27"/>
      <c r="F8" s="27"/>
      <c r="G8" s="27"/>
    </row>
    <row r="9" spans="1:8" ht="15.75"/>
    <row r="10" spans="1:8" ht="15.75">
      <c r="H10" s="4" t="s">
        <v>15</v>
      </c>
    </row>
    <row r="11" spans="1:8" ht="54" customHeight="1">
      <c r="A11" s="25" t="s">
        <v>33</v>
      </c>
      <c r="B11" s="30" t="s">
        <v>35</v>
      </c>
      <c r="C11" s="31"/>
      <c r="D11" s="25" t="s">
        <v>34</v>
      </c>
      <c r="E11" s="28" t="s">
        <v>60</v>
      </c>
      <c r="F11" s="28" t="s">
        <v>61</v>
      </c>
      <c r="G11" s="24" t="s">
        <v>62</v>
      </c>
      <c r="H11" s="24" t="s">
        <v>77</v>
      </c>
    </row>
    <row r="12" spans="1:8" ht="152.25" customHeight="1">
      <c r="A12" s="25"/>
      <c r="B12" s="8" t="s">
        <v>36</v>
      </c>
      <c r="C12" s="18" t="s">
        <v>39</v>
      </c>
      <c r="D12" s="25"/>
      <c r="E12" s="29"/>
      <c r="F12" s="29"/>
      <c r="G12" s="24"/>
      <c r="H12" s="24"/>
    </row>
    <row r="13" spans="1:8" ht="42.75" customHeight="1">
      <c r="A13" s="14" t="s">
        <v>40</v>
      </c>
      <c r="B13" s="12" t="s">
        <v>0</v>
      </c>
      <c r="D13" s="16" t="s">
        <v>44</v>
      </c>
      <c r="E13" s="16"/>
      <c r="F13" s="16"/>
      <c r="G13" s="16"/>
      <c r="H13" s="20"/>
    </row>
    <row r="14" spans="1:8" ht="47.25">
      <c r="A14" s="7">
        <v>2</v>
      </c>
      <c r="B14" s="12" t="s">
        <v>0</v>
      </c>
      <c r="C14" s="18" t="s">
        <v>1</v>
      </c>
      <c r="D14" s="15" t="s">
        <v>2</v>
      </c>
      <c r="E14" s="5">
        <v>50000000</v>
      </c>
      <c r="F14" s="5">
        <v>108314406.06000015</v>
      </c>
      <c r="G14" s="5">
        <f>G15+G20+G31+G26</f>
        <v>24676498.310000151</v>
      </c>
      <c r="H14" s="23">
        <f>G14/F14*100</f>
        <v>22.782286500588615</v>
      </c>
    </row>
    <row r="15" spans="1:8" ht="31.5" outlineLevel="1">
      <c r="A15" s="14">
        <v>3</v>
      </c>
      <c r="B15" s="12" t="s">
        <v>0</v>
      </c>
      <c r="C15" s="18" t="s">
        <v>3</v>
      </c>
      <c r="D15" s="15" t="s">
        <v>4</v>
      </c>
      <c r="E15" s="9">
        <v>50000000</v>
      </c>
      <c r="F15" s="9">
        <v>42352646.719999999</v>
      </c>
      <c r="G15" s="9">
        <f>G16-G18</f>
        <v>28300000</v>
      </c>
      <c r="H15" s="23">
        <f t="shared" ref="H15:H39" si="0">G15/F15*100</f>
        <v>66.819909006149587</v>
      </c>
    </row>
    <row r="16" spans="1:8" s="11" customFormat="1" ht="47.25" outlineLevel="1">
      <c r="A16" s="13">
        <v>4</v>
      </c>
      <c r="B16" s="12" t="s">
        <v>0</v>
      </c>
      <c r="C16" s="18" t="s">
        <v>16</v>
      </c>
      <c r="D16" s="15" t="s">
        <v>45</v>
      </c>
      <c r="E16" s="17">
        <v>366896000</v>
      </c>
      <c r="F16" s="10">
        <v>204852646.72</v>
      </c>
      <c r="G16" s="10">
        <f>G17</f>
        <v>190800000</v>
      </c>
      <c r="H16" s="22">
        <f t="shared" si="0"/>
        <v>93.140119522493819</v>
      </c>
    </row>
    <row r="17" spans="1:8" s="11" customFormat="1" ht="47.25" outlineLevel="3">
      <c r="A17" s="14">
        <v>5</v>
      </c>
      <c r="B17" s="12" t="s">
        <v>0</v>
      </c>
      <c r="C17" s="18" t="s">
        <v>5</v>
      </c>
      <c r="D17" s="15" t="s">
        <v>46</v>
      </c>
      <c r="E17" s="17">
        <v>366896000</v>
      </c>
      <c r="F17" s="10">
        <v>204852646.72</v>
      </c>
      <c r="G17" s="10">
        <v>190800000</v>
      </c>
      <c r="H17" s="22">
        <f t="shared" si="0"/>
        <v>93.140119522493819</v>
      </c>
    </row>
    <row r="18" spans="1:8" s="11" customFormat="1" ht="50.25" customHeight="1" outlineLevel="3">
      <c r="A18" s="13">
        <v>6</v>
      </c>
      <c r="B18" s="12" t="s">
        <v>0</v>
      </c>
      <c r="C18" s="18" t="s">
        <v>17</v>
      </c>
      <c r="D18" s="15" t="s">
        <v>47</v>
      </c>
      <c r="E18" s="17">
        <v>316896000</v>
      </c>
      <c r="F18" s="10">
        <v>162500000</v>
      </c>
      <c r="G18" s="10">
        <f>G19</f>
        <v>162500000</v>
      </c>
      <c r="H18" s="22">
        <f t="shared" si="0"/>
        <v>100</v>
      </c>
    </row>
    <row r="19" spans="1:8" ht="47.25" outlineLevel="3">
      <c r="A19" s="12" t="s">
        <v>41</v>
      </c>
      <c r="B19" s="12" t="s">
        <v>0</v>
      </c>
      <c r="C19" s="18" t="s">
        <v>6</v>
      </c>
      <c r="D19" s="15" t="s">
        <v>48</v>
      </c>
      <c r="E19" s="17">
        <v>316896000</v>
      </c>
      <c r="F19" s="10">
        <v>162500000</v>
      </c>
      <c r="G19" s="10">
        <v>162500000</v>
      </c>
      <c r="H19" s="22">
        <f t="shared" si="0"/>
        <v>100</v>
      </c>
    </row>
    <row r="20" spans="1:8" ht="36.75" customHeight="1" outlineLevel="1">
      <c r="A20" s="13">
        <v>8</v>
      </c>
      <c r="B20" s="12" t="s">
        <v>0</v>
      </c>
      <c r="C20" s="18" t="s">
        <v>7</v>
      </c>
      <c r="D20" s="15" t="s">
        <v>49</v>
      </c>
      <c r="E20" s="17">
        <v>0</v>
      </c>
      <c r="F20" s="10">
        <v>0</v>
      </c>
      <c r="G20" s="10">
        <v>0</v>
      </c>
      <c r="H20" s="22"/>
    </row>
    <row r="21" spans="1:8" ht="50.25" customHeight="1" outlineLevel="2">
      <c r="A21" s="12" t="s">
        <v>42</v>
      </c>
      <c r="B21" s="12" t="s">
        <v>0</v>
      </c>
      <c r="C21" s="18" t="s">
        <v>8</v>
      </c>
      <c r="D21" s="15" t="s">
        <v>50</v>
      </c>
      <c r="E21" s="10">
        <v>0</v>
      </c>
      <c r="F21" s="10">
        <v>0</v>
      </c>
      <c r="G21" s="10">
        <v>0</v>
      </c>
      <c r="H21" s="22"/>
    </row>
    <row r="22" spans="1:8" s="6" customFormat="1" ht="57.6" customHeight="1" outlineLevel="2">
      <c r="A22" s="13">
        <v>10</v>
      </c>
      <c r="B22" s="12" t="s">
        <v>0</v>
      </c>
      <c r="C22" s="18" t="s">
        <v>18</v>
      </c>
      <c r="D22" s="15" t="s">
        <v>52</v>
      </c>
      <c r="E22" s="10">
        <v>171024000</v>
      </c>
      <c r="F22" s="10">
        <v>344874200</v>
      </c>
      <c r="G22" s="10">
        <f>G23</f>
        <v>162500000</v>
      </c>
      <c r="H22" s="22">
        <f t="shared" si="0"/>
        <v>47.118630503528536</v>
      </c>
    </row>
    <row r="23" spans="1:8" s="6" customFormat="1" ht="63" outlineLevel="3">
      <c r="A23" s="12" t="s">
        <v>43</v>
      </c>
      <c r="B23" s="12" t="s">
        <v>0</v>
      </c>
      <c r="C23" s="18" t="s">
        <v>37</v>
      </c>
      <c r="D23" s="15" t="s">
        <v>51</v>
      </c>
      <c r="E23" s="10">
        <v>171024000</v>
      </c>
      <c r="F23" s="10">
        <v>344874200</v>
      </c>
      <c r="G23" s="10">
        <v>162500000</v>
      </c>
      <c r="H23" s="22">
        <f t="shared" si="0"/>
        <v>47.118630503528536</v>
      </c>
    </row>
    <row r="24" spans="1:8" s="6" customFormat="1" ht="63.75" customHeight="1" outlineLevel="3">
      <c r="A24" s="13">
        <v>12</v>
      </c>
      <c r="B24" s="12" t="s">
        <v>0</v>
      </c>
      <c r="C24" s="18" t="s">
        <v>19</v>
      </c>
      <c r="D24" s="15" t="s">
        <v>53</v>
      </c>
      <c r="E24" s="10">
        <v>171024000</v>
      </c>
      <c r="F24" s="10">
        <v>344874200</v>
      </c>
      <c r="G24" s="10">
        <f>G25</f>
        <v>162500000</v>
      </c>
      <c r="H24" s="22">
        <f t="shared" si="0"/>
        <v>47.118630503528536</v>
      </c>
    </row>
    <row r="25" spans="1:8" s="6" customFormat="1" ht="63" outlineLevel="3">
      <c r="A25" s="12" t="s">
        <v>55</v>
      </c>
      <c r="B25" s="12" t="s">
        <v>0</v>
      </c>
      <c r="C25" s="18" t="s">
        <v>9</v>
      </c>
      <c r="D25" s="15" t="s">
        <v>54</v>
      </c>
      <c r="E25" s="10">
        <v>171024000</v>
      </c>
      <c r="F25" s="10">
        <v>344874200</v>
      </c>
      <c r="G25" s="10">
        <v>162500000</v>
      </c>
      <c r="H25" s="22">
        <f t="shared" si="0"/>
        <v>47.118630503528536</v>
      </c>
    </row>
    <row r="26" spans="1:8" s="6" customFormat="1" ht="31.5" outlineLevel="3">
      <c r="A26" s="13">
        <v>13</v>
      </c>
      <c r="B26" s="19" t="s">
        <v>0</v>
      </c>
      <c r="C26" s="19" t="s">
        <v>72</v>
      </c>
      <c r="D26" s="15" t="s">
        <v>67</v>
      </c>
      <c r="E26" s="10">
        <v>0</v>
      </c>
      <c r="F26" s="10">
        <v>0</v>
      </c>
      <c r="G26" s="10">
        <v>44439312.469999999</v>
      </c>
      <c r="H26" s="22"/>
    </row>
    <row r="27" spans="1:8" s="6" customFormat="1" ht="31.5" outlineLevel="3">
      <c r="A27" s="19" t="s">
        <v>63</v>
      </c>
      <c r="B27" s="19" t="s">
        <v>0</v>
      </c>
      <c r="C27" s="19" t="s">
        <v>73</v>
      </c>
      <c r="D27" s="15" t="s">
        <v>68</v>
      </c>
      <c r="E27" s="10"/>
      <c r="F27" s="10"/>
      <c r="G27" s="10">
        <v>44439312.469999999</v>
      </c>
      <c r="H27" s="22"/>
    </row>
    <row r="28" spans="1:8" s="6" customFormat="1" ht="132.75" customHeight="1" outlineLevel="3">
      <c r="A28" s="13">
        <v>14</v>
      </c>
      <c r="B28" s="19" t="s">
        <v>0</v>
      </c>
      <c r="C28" s="19" t="s">
        <v>74</v>
      </c>
      <c r="D28" s="21" t="s">
        <v>69</v>
      </c>
      <c r="E28" s="10"/>
      <c r="F28" s="10"/>
      <c r="G28" s="10">
        <v>44439312.469999999</v>
      </c>
      <c r="H28" s="22"/>
    </row>
    <row r="29" spans="1:8" s="6" customFormat="1" ht="252" outlineLevel="3">
      <c r="A29" s="19" t="s">
        <v>56</v>
      </c>
      <c r="B29" s="19" t="s">
        <v>0</v>
      </c>
      <c r="C29" s="19" t="s">
        <v>75</v>
      </c>
      <c r="D29" s="21" t="s">
        <v>70</v>
      </c>
      <c r="E29" s="10"/>
      <c r="F29" s="10"/>
      <c r="G29" s="10">
        <v>44439312.469999999</v>
      </c>
      <c r="H29" s="22"/>
    </row>
    <row r="30" spans="1:8" s="6" customFormat="1" ht="63" outlineLevel="3">
      <c r="A30" s="13">
        <v>15</v>
      </c>
      <c r="B30" s="19" t="s">
        <v>0</v>
      </c>
      <c r="C30" s="19" t="s">
        <v>76</v>
      </c>
      <c r="D30" s="15" t="s">
        <v>71</v>
      </c>
      <c r="E30" s="10"/>
      <c r="F30" s="10"/>
      <c r="G30" s="10">
        <v>44439312.469999999</v>
      </c>
      <c r="H30" s="22"/>
    </row>
    <row r="31" spans="1:8" s="6" customFormat="1" ht="31.5" outlineLevel="1">
      <c r="A31" s="19" t="s">
        <v>64</v>
      </c>
      <c r="B31" s="12" t="s">
        <v>0</v>
      </c>
      <c r="C31" s="18" t="s">
        <v>10</v>
      </c>
      <c r="D31" s="15" t="s">
        <v>11</v>
      </c>
      <c r="E31" s="9">
        <v>0</v>
      </c>
      <c r="F31" s="9">
        <v>65961759.340000153</v>
      </c>
      <c r="G31" s="9">
        <f>G32+G36</f>
        <v>-48062814.159999847</v>
      </c>
      <c r="H31" s="23">
        <f t="shared" si="0"/>
        <v>-72.864663770200366</v>
      </c>
    </row>
    <row r="32" spans="1:8" s="6" customFormat="1" ht="15.75" outlineLevel="1">
      <c r="A32" s="13">
        <v>16</v>
      </c>
      <c r="B32" s="12" t="s">
        <v>0</v>
      </c>
      <c r="C32" s="18" t="s">
        <v>24</v>
      </c>
      <c r="D32" s="15" t="s">
        <v>22</v>
      </c>
      <c r="E32" s="10">
        <v>-4574348218</v>
      </c>
      <c r="F32" s="10">
        <v>-5258176573.3000002</v>
      </c>
      <c r="G32" s="10">
        <f>G33</f>
        <v>-7113161390.5699997</v>
      </c>
      <c r="H32" s="22">
        <f t="shared" si="0"/>
        <v>135.27810052422456</v>
      </c>
    </row>
    <row r="33" spans="1:8" s="6" customFormat="1" ht="31.5" outlineLevel="2">
      <c r="A33" s="19" t="s">
        <v>57</v>
      </c>
      <c r="B33" s="12" t="s">
        <v>0</v>
      </c>
      <c r="C33" s="18" t="s">
        <v>25</v>
      </c>
      <c r="D33" s="15" t="s">
        <v>26</v>
      </c>
      <c r="E33" s="10">
        <v>-4574348218</v>
      </c>
      <c r="F33" s="10">
        <v>-5258176573.3000002</v>
      </c>
      <c r="G33" s="10">
        <f t="shared" ref="G33" si="1">G34</f>
        <v>-7113161390.5699997</v>
      </c>
      <c r="H33" s="22">
        <f t="shared" si="0"/>
        <v>135.27810052422456</v>
      </c>
    </row>
    <row r="34" spans="1:8" s="6" customFormat="1" ht="31.5" outlineLevel="2">
      <c r="A34" s="13">
        <v>17</v>
      </c>
      <c r="B34" s="12" t="s">
        <v>0</v>
      </c>
      <c r="C34" s="18" t="s">
        <v>27</v>
      </c>
      <c r="D34" s="15" t="s">
        <v>20</v>
      </c>
      <c r="E34" s="10">
        <v>-4574348218</v>
      </c>
      <c r="F34" s="10">
        <v>-5258176573.3000002</v>
      </c>
      <c r="G34" s="10">
        <f>G35</f>
        <v>-7113161390.5699997</v>
      </c>
      <c r="H34" s="22">
        <f t="shared" si="0"/>
        <v>135.27810052422456</v>
      </c>
    </row>
    <row r="35" spans="1:8" s="6" customFormat="1" ht="31.5" outlineLevel="3">
      <c r="A35" s="19" t="s">
        <v>65</v>
      </c>
      <c r="B35" s="12" t="s">
        <v>0</v>
      </c>
      <c r="C35" s="18" t="s">
        <v>12</v>
      </c>
      <c r="D35" s="15" t="s">
        <v>13</v>
      </c>
      <c r="E35" s="10">
        <v>-4574348218</v>
      </c>
      <c r="F35" s="10">
        <v>-5258176573.3000002</v>
      </c>
      <c r="G35" s="10">
        <v>-7113161390.5699997</v>
      </c>
      <c r="H35" s="22">
        <f t="shared" si="0"/>
        <v>135.27810052422456</v>
      </c>
    </row>
    <row r="36" spans="1:8" s="6" customFormat="1" ht="15.75" outlineLevel="3">
      <c r="A36" s="13">
        <v>18</v>
      </c>
      <c r="B36" s="12" t="s">
        <v>0</v>
      </c>
      <c r="C36" s="18" t="s">
        <v>28</v>
      </c>
      <c r="D36" s="15" t="s">
        <v>23</v>
      </c>
      <c r="E36" s="10">
        <v>4574348218</v>
      </c>
      <c r="F36" s="10">
        <v>5324138332.6400003</v>
      </c>
      <c r="G36" s="10">
        <f t="shared" ref="G36" si="2">G37</f>
        <v>7065098576.4099998</v>
      </c>
      <c r="H36" s="22">
        <f t="shared" si="0"/>
        <v>132.69938035037373</v>
      </c>
    </row>
    <row r="37" spans="1:8" s="6" customFormat="1" ht="31.5" outlineLevel="3">
      <c r="A37" s="19" t="s">
        <v>58</v>
      </c>
      <c r="B37" s="12" t="s">
        <v>0</v>
      </c>
      <c r="C37" s="18" t="s">
        <v>29</v>
      </c>
      <c r="D37" s="15" t="s">
        <v>31</v>
      </c>
      <c r="E37" s="10">
        <v>4574348218</v>
      </c>
      <c r="F37" s="10">
        <v>5324138332.6400003</v>
      </c>
      <c r="G37" s="10">
        <f t="shared" ref="G37" si="3">G38</f>
        <v>7065098576.4099998</v>
      </c>
      <c r="H37" s="22">
        <f t="shared" si="0"/>
        <v>132.69938035037373</v>
      </c>
    </row>
    <row r="38" spans="1:8" s="6" customFormat="1" ht="31.5">
      <c r="A38" s="13">
        <v>19</v>
      </c>
      <c r="B38" s="12" t="s">
        <v>0</v>
      </c>
      <c r="C38" s="18" t="s">
        <v>30</v>
      </c>
      <c r="D38" s="15" t="s">
        <v>21</v>
      </c>
      <c r="E38" s="10">
        <v>4574348218</v>
      </c>
      <c r="F38" s="10">
        <v>5324138332.6400003</v>
      </c>
      <c r="G38" s="10">
        <f t="shared" ref="G38" si="4">G39</f>
        <v>7065098576.4099998</v>
      </c>
      <c r="H38" s="22">
        <f t="shared" si="0"/>
        <v>132.69938035037373</v>
      </c>
    </row>
    <row r="39" spans="1:8" s="6" customFormat="1" ht="31.5">
      <c r="A39" s="19" t="s">
        <v>66</v>
      </c>
      <c r="B39" s="12" t="s">
        <v>0</v>
      </c>
      <c r="C39" s="18" t="s">
        <v>14</v>
      </c>
      <c r="D39" s="15" t="s">
        <v>32</v>
      </c>
      <c r="E39" s="10">
        <v>4574348218</v>
      </c>
      <c r="F39" s="10">
        <v>5324138332.6400003</v>
      </c>
      <c r="G39" s="10">
        <v>7065098576.4099998</v>
      </c>
      <c r="H39" s="22">
        <f t="shared" si="0"/>
        <v>132.69938035037373</v>
      </c>
    </row>
  </sheetData>
  <mergeCells count="8">
    <mergeCell ref="H11:H12"/>
    <mergeCell ref="A11:A12"/>
    <mergeCell ref="B8:G8"/>
    <mergeCell ref="D11:D12"/>
    <mergeCell ref="E11:E12"/>
    <mergeCell ref="F11:F12"/>
    <mergeCell ref="G11:G12"/>
    <mergeCell ref="B11:C11"/>
  </mergeCells>
  <pageMargins left="1.1811023622047245" right="0.59055118110236227" top="0.78740157480314965" bottom="0.78740157480314965" header="0" footer="0"/>
  <pageSetup paperSize="9" scale="54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Храмова И.В.</cp:lastModifiedBy>
  <cp:lastPrinted>2024-03-26T08:15:40Z</cp:lastPrinted>
  <dcterms:created xsi:type="dcterms:W3CDTF">2002-03-11T10:22:12Z</dcterms:created>
  <dcterms:modified xsi:type="dcterms:W3CDTF">2024-03-27T07:29:46Z</dcterms:modified>
</cp:coreProperties>
</file>