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<sst xmlns="http://schemas.openxmlformats.org/spreadsheetml/2006/main" count="98" uniqueCount="96">
  <si>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</si>
  <si>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</si>
  <si>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</si>
  <si>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</si>
  <si>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</si>
  <si>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</si>
  <si>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</si>
  <si>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</si>
  <si>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</si>
  <si>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</si>
  <si>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</si>
  <si>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</si>
  <si>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</si>
  <si>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</si>
  <si>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</si>
  <si>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</si>
  <si>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</si>
  <si>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</si>
  <si>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</si>
  <si>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</si>
  <si>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</si>
  <si>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</si>
  <si>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</si>
  <si>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</si>
  <si>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</si>
  <si>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</si>
  <si>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</si>
  <si>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</si>
  <si>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</si>
  <si>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</si>
  <si>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</si>
  <si>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</si>
  <si>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</si>
  <si>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</si>
  <si>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</si>
  <si>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</si>
  <si>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</si>
  <si>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</si>
  <si>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</si>
  <si>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</si>
  <si>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</si>
  <si>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</si>
  <si>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</si>
  <si>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</si>
  <si>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</si>
  <si>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</si>
  <si>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</si>
  <si>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</si>
  <si>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</si>
  <si>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</si>
  <si>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</si>
  <si>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</si>
  <si>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</si>
  <si>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</si>
  <si>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</si>
  <si>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</si>
  <si>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</si>
  <si>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</si>
  <si>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</si>
  <si>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</si>
  <si>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</si>
  <si>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</si>
  <si>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</si>
  <si>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</si>
  <si>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</si>
  <si>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</si>
  <si>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</si>
  <si>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</si>
  <si>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</si>
  <si>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</si>
  <si>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</si>
  <si>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</si>
  <si>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</si>
  <si>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</si>
  <si>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</si>
  <si>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</si>
  <si>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</si>
  <si>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</si>
  <si>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</si>
  <si>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</si>
  <si>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</si>
  <si>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</si>
  <si>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</si>
  <si>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</si>
  <si>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</si>
  <si>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</si>
  <si>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</si>
  <si>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</si>
  <si>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</si>
  <si>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</si>
  <si>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</si>
  <si>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</si>
  <si>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</si>
  <si>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</si>
  <si>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</si>
  <si>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01.10.2022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</si>
</sst>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95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4817418</v>
      </c>
      <c r="C9" s="34">
        <f>C10+C26+C27+C28+C29</f>
        <v>3327209</v>
      </c>
      <c r="D9" s="27">
        <f>C9/B9*100</f>
        <v>69.06623008424845</v>
      </c>
    </row>
    <row r="10" spans="1:4" s="2" customFormat="1" ht="18" customHeight="1">
      <c r="A10" s="23" t="s">
        <v>11</v>
      </c>
      <c r="B10" s="35">
        <f>B11+B12+B13+B14+B15+B16+B17+B18+B19+B20+B21+B22+B23+B24+B25</f>
        <v>1322109</v>
      </c>
      <c r="C10" s="35">
        <f>C11+C12+C13+C14+C15+C16+C17+C18+C19+C20+C21+C22+C23+C24+C25</f>
        <v>935412</v>
      </c>
      <c r="D10" s="21">
        <f aca="true" t="shared" si="0" ref="D10:D80">C10/B10*100</f>
        <v>70.75150384726221</v>
      </c>
    </row>
    <row r="11" spans="1:4" ht="17.25" customHeight="1">
      <c r="A11" s="11" t="s">
        <v>60</v>
      </c>
      <c r="B11" s="35">
        <v>46088</v>
      </c>
      <c r="C11" s="43">
        <v>16499</v>
      </c>
      <c r="D11" s="21">
        <f t="shared" si="0"/>
        <v>35.79890643985419</v>
      </c>
    </row>
    <row r="12" spans="1:4" ht="16.5" customHeight="1">
      <c r="A12" s="12" t="s">
        <v>61</v>
      </c>
      <c r="B12" s="35">
        <v>705213</v>
      </c>
      <c r="C12" s="43">
        <v>509893</v>
      </c>
      <c r="D12" s="21">
        <f t="shared" si="0"/>
        <v>72.30340336891123</v>
      </c>
    </row>
    <row r="13" spans="1:4" ht="53.25" customHeight="1">
      <c r="A13" s="12" t="s">
        <v>62</v>
      </c>
      <c r="B13" s="35">
        <v>53327</v>
      </c>
      <c r="C13" s="43">
        <v>45873</v>
      </c>
      <c r="D13" s="21">
        <f t="shared" si="0"/>
        <v>86.02209012320213</v>
      </c>
    </row>
    <row r="14" spans="1:4" ht="17.25" customHeight="1">
      <c r="A14" s="12" t="s">
        <v>63</v>
      </c>
      <c r="B14" s="35">
        <v>174251</v>
      </c>
      <c r="C14" s="43">
        <v>129454</v>
      </c>
      <c r="D14" s="21">
        <f t="shared" si="0"/>
        <v>74.29168268761728</v>
      </c>
    </row>
    <row r="15" spans="1:4" ht="18" customHeight="1">
      <c r="A15" s="12" t="s">
        <v>64</v>
      </c>
      <c r="B15" s="35">
        <v>34587</v>
      </c>
      <c r="C15" s="43">
        <v>8763</v>
      </c>
      <c r="D15" s="21">
        <f t="shared" si="0"/>
        <v>25.336108942666318</v>
      </c>
    </row>
    <row r="16" spans="1:4" ht="16.5" customHeight="1">
      <c r="A16" s="12" t="s">
        <v>65</v>
      </c>
      <c r="B16" s="35">
        <v>51101</v>
      </c>
      <c r="C16" s="43">
        <v>31332</v>
      </c>
      <c r="D16" s="21">
        <f t="shared" si="0"/>
        <v>61.31386861313869</v>
      </c>
    </row>
    <row r="17" spans="1:4" ht="17.25" customHeight="1">
      <c r="A17" s="12" t="s">
        <v>66</v>
      </c>
      <c r="B17" s="35">
        <v>24866</v>
      </c>
      <c r="C17" s="43">
        <v>19725</v>
      </c>
      <c r="D17" s="21">
        <f t="shared" si="0"/>
        <v>79.32518298077696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111555</v>
      </c>
      <c r="C19" s="43">
        <v>76949</v>
      </c>
      <c r="D19" s="21">
        <f t="shared" si="0"/>
        <v>68.97853076957554</v>
      </c>
    </row>
    <row r="20" spans="1:4" ht="30.75" customHeight="1">
      <c r="A20" s="12" t="s">
        <v>69</v>
      </c>
      <c r="B20" s="35">
        <v>67578</v>
      </c>
      <c r="C20" s="43">
        <v>38000</v>
      </c>
      <c r="D20" s="21">
        <f t="shared" si="0"/>
        <v>56.23131788451863</v>
      </c>
    </row>
    <row r="21" spans="1:4" ht="33" customHeight="1">
      <c r="A21" s="12" t="s">
        <v>70</v>
      </c>
      <c r="B21" s="35">
        <v>32411</v>
      </c>
      <c r="C21" s="43">
        <v>33995</v>
      </c>
      <c r="D21" s="21">
        <f t="shared" si="0"/>
        <v>104.88722964425659</v>
      </c>
    </row>
    <row r="22" spans="1:4" ht="32.25" customHeight="1">
      <c r="A22" s="12" t="s">
        <v>71</v>
      </c>
      <c r="B22" s="35">
        <v>16106</v>
      </c>
      <c r="C22" s="43">
        <v>19030</v>
      </c>
      <c r="D22" s="21">
        <f t="shared" si="0"/>
        <v>118.15472494722464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5025</v>
      </c>
      <c r="C24" s="43">
        <v>6047</v>
      </c>
      <c r="D24" s="21">
        <f t="shared" si="0"/>
        <v>120.33830845771145</v>
      </c>
    </row>
    <row r="25" spans="1:4" ht="17.25" customHeight="1">
      <c r="A25" s="12" t="s">
        <v>74</v>
      </c>
      <c r="B25" s="35">
        <v>0</v>
      </c>
      <c r="C25" s="43">
        <v>-148</v>
      </c>
      <c r="D25" s="21">
        <v>0</v>
      </c>
    </row>
    <row r="26" spans="1:4" ht="31.5" customHeight="1">
      <c r="A26" s="24" t="s">
        <v>8</v>
      </c>
      <c r="B26" s="43">
        <v>3467482</v>
      </c>
      <c r="C26" s="44">
        <v>2370203</v>
      </c>
      <c r="D26" s="21">
        <f t="shared" si="0"/>
        <v>68.35516377590424</v>
      </c>
    </row>
    <row r="27" spans="1:4" ht="47.25" customHeight="1">
      <c r="A27" s="25" t="s">
        <v>86</v>
      </c>
      <c r="B27" s="43">
        <v>29038</v>
      </c>
      <c r="C27" s="43">
        <v>28795</v>
      </c>
      <c r="D27" s="21">
        <f t="shared" si="0"/>
        <v>99.16316550726634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-1211</v>
      </c>
      <c r="C29" s="36">
        <v>-7201</v>
      </c>
      <c r="D29" s="21">
        <f t="shared" si="0"/>
        <v>594.6325350949628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B32+B42+B47+B53+B63+B69+B72+B77+B82+B85+B87+B60</f>
        <v>4903063</v>
      </c>
      <c r="C31" s="38">
        <f>C32+C42+C47+C53+C63+C69+C72+C77+C82+C85+C87+C60</f>
        <v>3143402</v>
      </c>
      <c r="D31" s="28">
        <f>C31/B31*100</f>
        <v>64.11098531672957</v>
      </c>
    </row>
    <row r="32" spans="1:4" ht="16.5" customHeight="1">
      <c r="A32" s="14" t="s">
        <v>1</v>
      </c>
      <c r="B32" s="39">
        <f>B33+B34+B35+B37+B38+B40+B41+B39</f>
        <v>271395</v>
      </c>
      <c r="C32" s="39">
        <f>C33+C34+C35+C37+C38+C40+C41+C39</f>
        <v>168860</v>
      </c>
      <c r="D32" s="49">
        <f>C32/B32*100</f>
        <v>62.21927448921314</v>
      </c>
    </row>
    <row r="33" spans="1:4" ht="61.5" customHeight="1">
      <c r="A33" s="15" t="s">
        <v>18</v>
      </c>
      <c r="B33" s="35">
        <v>2500</v>
      </c>
      <c r="C33" s="37">
        <v>1171</v>
      </c>
      <c r="D33" s="21">
        <f t="shared" si="0"/>
        <v>46.839999999999996</v>
      </c>
    </row>
    <row r="34" spans="1:4" ht="77.25" customHeight="1">
      <c r="A34" s="15" t="s">
        <v>19</v>
      </c>
      <c r="B34" s="35">
        <v>15403</v>
      </c>
      <c r="C34" s="37">
        <v>10582</v>
      </c>
      <c r="D34" s="21">
        <f t="shared" si="0"/>
        <v>68.70090242160617</v>
      </c>
    </row>
    <row r="35" spans="1:4" ht="96.75" customHeight="1">
      <c r="A35" s="15" t="s">
        <v>20</v>
      </c>
      <c r="B35" s="37">
        <v>128334</v>
      </c>
      <c r="C35" s="37">
        <v>83147</v>
      </c>
      <c r="D35" s="21">
        <f>C35/B35*100</f>
        <v>64.78953356086463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22395</v>
      </c>
      <c r="C38" s="37">
        <v>14285</v>
      </c>
      <c r="D38" s="21">
        <f t="shared" si="0"/>
        <v>63.78655949988838</v>
      </c>
    </row>
    <row r="39" spans="1:4" ht="33" customHeight="1">
      <c r="A39" s="15" t="s">
        <v>92</v>
      </c>
      <c r="B39" s="35">
        <v>2063</v>
      </c>
      <c r="C39" s="37">
        <v>1873</v>
      </c>
      <c r="D39" s="21">
        <f t="shared" si="0"/>
        <v>90.7901114881241</v>
      </c>
    </row>
    <row r="40" spans="1:4" ht="15" customHeight="1">
      <c r="A40" s="15" t="s">
        <v>23</v>
      </c>
      <c r="B40" s="35">
        <v>3183</v>
      </c>
      <c r="C40" s="37">
        <v>0</v>
      </c>
      <c r="D40" s="21">
        <f>C40/B40*100</f>
        <v>0</v>
      </c>
    </row>
    <row r="41" spans="1:4" ht="16.5" customHeight="1">
      <c r="A41" s="15" t="s">
        <v>24</v>
      </c>
      <c r="B41" s="35">
        <v>97113</v>
      </c>
      <c r="C41" s="37">
        <v>57398</v>
      </c>
      <c r="D41" s="21">
        <f t="shared" si="0"/>
        <v>59.10434236405012</v>
      </c>
    </row>
    <row r="42" spans="1:4" ht="34.5" customHeight="1">
      <c r="A42" s="14" t="s">
        <v>2</v>
      </c>
      <c r="B42" s="35">
        <f>B44+B46</f>
        <v>32604</v>
      </c>
      <c r="C42" s="35">
        <f>C44+C46</f>
        <v>19780</v>
      </c>
      <c r="D42" s="21">
        <f t="shared" si="0"/>
        <v>60.66740277266594</v>
      </c>
    </row>
    <row r="43" spans="1:4" ht="15.75" customHeight="1" hidden="1">
      <c r="A43" s="15" t="s">
        <v>25</v>
      </c>
      <c r="B43" s="35">
        <v>0</v>
      </c>
      <c r="C43" s="37">
        <v>0</v>
      </c>
      <c r="D43" s="21">
        <v>0</v>
      </c>
    </row>
    <row r="44" spans="1:4" ht="63" customHeight="1">
      <c r="A44" s="15" t="s">
        <v>26</v>
      </c>
      <c r="B44" s="35">
        <v>29087</v>
      </c>
      <c r="C44" s="37">
        <v>19223</v>
      </c>
      <c r="D44" s="21">
        <f>C44/B44*100</f>
        <v>66.08794306734967</v>
      </c>
    </row>
    <row r="45" spans="1:4" ht="18" customHeight="1" hidden="1">
      <c r="A45" s="15" t="s">
        <v>27</v>
      </c>
      <c r="B45" s="35">
        <v>0</v>
      </c>
      <c r="C45" s="37">
        <v>0</v>
      </c>
      <c r="D45" s="21" t="e">
        <f t="shared" si="0"/>
        <v>#DIV/0!</v>
      </c>
    </row>
    <row r="46" spans="1:4" ht="18" customHeight="1">
      <c r="A46" s="45" t="s">
        <v>89</v>
      </c>
      <c r="B46" s="35">
        <v>3517</v>
      </c>
      <c r="C46" s="37">
        <v>557</v>
      </c>
      <c r="D46" s="21">
        <f t="shared" si="0"/>
        <v>15.837361387546203</v>
      </c>
    </row>
    <row r="47" spans="1:4" ht="15.75">
      <c r="A47" s="14" t="s">
        <v>28</v>
      </c>
      <c r="B47" s="37">
        <f>B50+B51+B52+B49</f>
        <v>464311</v>
      </c>
      <c r="C47" s="37">
        <f>C50+C51+C52+C49</f>
        <v>168141</v>
      </c>
      <c r="D47" s="21">
        <f t="shared" si="0"/>
        <v>36.21301239901704</v>
      </c>
    </row>
    <row r="48" spans="1:4" ht="15.75" hidden="1">
      <c r="A48" s="18" t="s">
        <v>57</v>
      </c>
      <c r="B48" s="35">
        <v>0</v>
      </c>
      <c r="C48" s="37">
        <v>0</v>
      </c>
      <c r="D48" s="21" t="e">
        <f t="shared" si="0"/>
        <v>#DIV/0!</v>
      </c>
    </row>
    <row r="49" spans="1:4" ht="15.75">
      <c r="A49" s="18" t="s">
        <v>93</v>
      </c>
      <c r="B49" s="35">
        <v>160</v>
      </c>
      <c r="C49" s="37">
        <v>0</v>
      </c>
      <c r="D49" s="21">
        <f t="shared" si="0"/>
        <v>0</v>
      </c>
    </row>
    <row r="50" spans="1:4" ht="16.5" customHeight="1">
      <c r="A50" s="15" t="s">
        <v>29</v>
      </c>
      <c r="B50" s="35">
        <v>101933</v>
      </c>
      <c r="C50" s="37">
        <v>70117</v>
      </c>
      <c r="D50" s="21">
        <f>C50/B50*100</f>
        <v>68.78734070418805</v>
      </c>
    </row>
    <row r="51" spans="1:4" ht="18" customHeight="1">
      <c r="A51" s="15" t="s">
        <v>30</v>
      </c>
      <c r="B51" s="35">
        <v>359417</v>
      </c>
      <c r="C51" s="37">
        <v>96115</v>
      </c>
      <c r="D51" s="21">
        <f>C51/B51*100</f>
        <v>26.74191816191221</v>
      </c>
    </row>
    <row r="52" spans="1:4" ht="30" customHeight="1">
      <c r="A52" s="15" t="s">
        <v>31</v>
      </c>
      <c r="B52" s="35">
        <v>2801</v>
      </c>
      <c r="C52" s="37">
        <v>1909</v>
      </c>
      <c r="D52" s="21">
        <f>C52/B52*100</f>
        <v>68.15423063191717</v>
      </c>
    </row>
    <row r="53" spans="1:4" ht="16.5" customHeight="1">
      <c r="A53" s="14" t="s">
        <v>3</v>
      </c>
      <c r="B53" s="35">
        <f>B54+B55+B56+B57</f>
        <v>831446</v>
      </c>
      <c r="C53" s="35">
        <f>C54+C55+C56+C57</f>
        <v>366715</v>
      </c>
      <c r="D53" s="21">
        <f t="shared" si="0"/>
        <v>44.1056905679984</v>
      </c>
    </row>
    <row r="54" spans="1:4" ht="15.75">
      <c r="A54" s="15" t="s">
        <v>32</v>
      </c>
      <c r="B54" s="35">
        <v>460335</v>
      </c>
      <c r="C54" s="37">
        <v>197707</v>
      </c>
      <c r="D54" s="21">
        <f>C54/B54*100</f>
        <v>42.948504893175624</v>
      </c>
    </row>
    <row r="55" spans="1:4" ht="15.75">
      <c r="A55" s="15" t="s">
        <v>33</v>
      </c>
      <c r="B55" s="35">
        <v>39264</v>
      </c>
      <c r="C55" s="37">
        <v>10346</v>
      </c>
      <c r="D55" s="21">
        <f>C55/B55*100</f>
        <v>26.349837000814997</v>
      </c>
    </row>
    <row r="56" spans="1:4" ht="15.75">
      <c r="A56" s="15" t="s">
        <v>34</v>
      </c>
      <c r="B56" s="35">
        <v>305212</v>
      </c>
      <c r="C56" s="37">
        <v>138590</v>
      </c>
      <c r="D56" s="21">
        <f t="shared" si="0"/>
        <v>45.40778213176415</v>
      </c>
    </row>
    <row r="57" spans="1:4" ht="30.75" customHeight="1">
      <c r="A57" s="15" t="s">
        <v>35</v>
      </c>
      <c r="B57" s="35">
        <v>26635</v>
      </c>
      <c r="C57" s="37">
        <v>20072</v>
      </c>
      <c r="D57" s="21">
        <f t="shared" si="0"/>
        <v>75.35948939365497</v>
      </c>
    </row>
    <row r="58" spans="1:4" ht="15.75" customHeight="1" hidden="1">
      <c r="A58" s="14" t="s">
        <v>16</v>
      </c>
      <c r="B58" s="35">
        <v>0</v>
      </c>
      <c r="C58" s="37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7">
        <v>0</v>
      </c>
      <c r="D59" s="21" t="e">
        <f t="shared" si="0"/>
        <v>#DIV/0!</v>
      </c>
    </row>
    <row r="60" spans="1:4" ht="17.25" customHeight="1">
      <c r="A60" s="46" t="s">
        <v>90</v>
      </c>
      <c r="B60" s="35">
        <f>B61+B62</f>
        <v>5820</v>
      </c>
      <c r="C60" s="35">
        <f>C61+C62</f>
        <v>1979</v>
      </c>
      <c r="D60" s="21">
        <f t="shared" si="0"/>
        <v>34.00343642611684</v>
      </c>
    </row>
    <row r="61" spans="1:4" ht="30.75" customHeight="1">
      <c r="A61" s="15" t="s">
        <v>36</v>
      </c>
      <c r="B61" s="35">
        <v>2054</v>
      </c>
      <c r="C61" s="37">
        <v>1979</v>
      </c>
      <c r="D61" s="21">
        <f t="shared" si="0"/>
        <v>96.34858812074002</v>
      </c>
    </row>
    <row r="62" spans="1:4" ht="30.75" customHeight="1">
      <c r="A62" s="15" t="s">
        <v>94</v>
      </c>
      <c r="B62" s="35">
        <v>3766</v>
      </c>
      <c r="C62" s="37">
        <v>0</v>
      </c>
      <c r="D62" s="21">
        <f t="shared" si="0"/>
        <v>0</v>
      </c>
    </row>
    <row r="63" spans="1:4" ht="15.75">
      <c r="A63" s="14" t="s">
        <v>4</v>
      </c>
      <c r="B63" s="35">
        <f>B64+B65+B67+B68+B66</f>
        <v>2614353</v>
      </c>
      <c r="C63" s="35">
        <f>C64+C65+C67+C68+C66</f>
        <v>1983558</v>
      </c>
      <c r="D63" s="21">
        <f t="shared" si="0"/>
        <v>75.87185051138847</v>
      </c>
    </row>
    <row r="64" spans="1:4" ht="15.75">
      <c r="A64" s="15" t="s">
        <v>37</v>
      </c>
      <c r="B64" s="35">
        <v>1154067</v>
      </c>
      <c r="C64" s="37">
        <v>892891</v>
      </c>
      <c r="D64" s="21">
        <f t="shared" si="0"/>
        <v>77.36907822509438</v>
      </c>
    </row>
    <row r="65" spans="1:4" ht="15.75">
      <c r="A65" s="15" t="s">
        <v>38</v>
      </c>
      <c r="B65" s="35">
        <v>978580</v>
      </c>
      <c r="C65" s="37">
        <v>740143</v>
      </c>
      <c r="D65" s="21">
        <f t="shared" si="0"/>
        <v>75.63438860389545</v>
      </c>
    </row>
    <row r="66" spans="1:4" ht="15.75">
      <c r="A66" s="15" t="s">
        <v>88</v>
      </c>
      <c r="B66" s="35">
        <v>200142</v>
      </c>
      <c r="C66" s="37">
        <v>154022</v>
      </c>
      <c r="D66" s="21">
        <f t="shared" si="0"/>
        <v>76.95636098370157</v>
      </c>
    </row>
    <row r="67" spans="1:4" ht="29.25" customHeight="1">
      <c r="A67" s="15" t="s">
        <v>39</v>
      </c>
      <c r="B67" s="35">
        <v>72191</v>
      </c>
      <c r="C67" s="37">
        <v>57052</v>
      </c>
      <c r="D67" s="21">
        <f t="shared" si="0"/>
        <v>79.02924187225554</v>
      </c>
    </row>
    <row r="68" spans="1:4" ht="15" customHeight="1">
      <c r="A68" s="15" t="s">
        <v>40</v>
      </c>
      <c r="B68" s="35">
        <v>209373</v>
      </c>
      <c r="C68" s="37">
        <v>139450</v>
      </c>
      <c r="D68" s="21">
        <f t="shared" si="0"/>
        <v>66.60362128832276</v>
      </c>
    </row>
    <row r="69" spans="1:4" ht="18" customHeight="1">
      <c r="A69" s="14" t="s">
        <v>12</v>
      </c>
      <c r="B69" s="35">
        <f>B70+B71</f>
        <v>153203</v>
      </c>
      <c r="C69" s="35">
        <f>C70+C71</f>
        <v>108597</v>
      </c>
      <c r="D69" s="21">
        <f t="shared" si="0"/>
        <v>70.88438215961828</v>
      </c>
    </row>
    <row r="70" spans="1:4" ht="17.25" customHeight="1">
      <c r="A70" s="15" t="s">
        <v>41</v>
      </c>
      <c r="B70" s="35">
        <v>117659</v>
      </c>
      <c r="C70" s="37">
        <v>83070</v>
      </c>
      <c r="D70" s="21">
        <f t="shared" si="0"/>
        <v>70.6023338631129</v>
      </c>
    </row>
    <row r="71" spans="1:4" ht="17.25" customHeight="1">
      <c r="A71" s="15" t="s">
        <v>42</v>
      </c>
      <c r="B71" s="35">
        <v>35544</v>
      </c>
      <c r="C71" s="37">
        <v>25527</v>
      </c>
      <c r="D71" s="21">
        <f t="shared" si="0"/>
        <v>71.81802835921674</v>
      </c>
    </row>
    <row r="72" spans="1:4" ht="16.5" customHeight="1">
      <c r="A72" s="14" t="s">
        <v>13</v>
      </c>
      <c r="B72" s="35">
        <f>B76</f>
        <v>205</v>
      </c>
      <c r="C72" s="35">
        <f>C76</f>
        <v>117</v>
      </c>
      <c r="D72" s="21">
        <f t="shared" si="0"/>
        <v>57.073170731707314</v>
      </c>
    </row>
    <row r="73" spans="1:4" ht="17.25" customHeight="1" hidden="1">
      <c r="A73" s="15" t="s">
        <v>43</v>
      </c>
      <c r="B73" s="35">
        <v>0</v>
      </c>
      <c r="C73" s="37">
        <v>0</v>
      </c>
      <c r="D73" s="21">
        <v>0</v>
      </c>
    </row>
    <row r="74" spans="1:4" ht="16.5" customHeight="1" hidden="1">
      <c r="A74" s="15" t="s">
        <v>44</v>
      </c>
      <c r="B74" s="35">
        <v>0</v>
      </c>
      <c r="C74" s="37">
        <v>0</v>
      </c>
      <c r="D74" s="21">
        <v>0</v>
      </c>
    </row>
    <row r="75" spans="1:4" ht="16.5" customHeight="1" hidden="1">
      <c r="A75" s="15" t="s">
        <v>45</v>
      </c>
      <c r="B75" s="35">
        <v>0</v>
      </c>
      <c r="C75" s="37">
        <v>0</v>
      </c>
      <c r="D75" s="21">
        <v>0</v>
      </c>
    </row>
    <row r="76" spans="1:4" ht="33" customHeight="1">
      <c r="A76" s="15" t="s">
        <v>46</v>
      </c>
      <c r="B76" s="35">
        <v>205</v>
      </c>
      <c r="C76" s="37">
        <v>117</v>
      </c>
      <c r="D76" s="21">
        <f t="shared" si="0"/>
        <v>57.073170731707314</v>
      </c>
    </row>
    <row r="77" spans="1:4" ht="15.75">
      <c r="A77" s="16" t="s">
        <v>6</v>
      </c>
      <c r="B77" s="37">
        <f>B78+B79+B80+B81</f>
        <v>288739</v>
      </c>
      <c r="C77" s="37">
        <f>C78+C79+C80+C81</f>
        <v>171062</v>
      </c>
      <c r="D77" s="21">
        <f t="shared" si="0"/>
        <v>59.244508015889785</v>
      </c>
    </row>
    <row r="78" spans="1:4" ht="15.75">
      <c r="A78" s="15" t="s">
        <v>47</v>
      </c>
      <c r="B78" s="35">
        <v>5065</v>
      </c>
      <c r="C78" s="37">
        <v>3664</v>
      </c>
      <c r="D78" s="21">
        <f t="shared" si="0"/>
        <v>72.33958538993089</v>
      </c>
    </row>
    <row r="79" spans="1:4" ht="20.25" customHeight="1">
      <c r="A79" s="15" t="s">
        <v>48</v>
      </c>
      <c r="B79" s="35">
        <v>279886</v>
      </c>
      <c r="C79" s="37">
        <v>165474</v>
      </c>
      <c r="D79" s="21">
        <f t="shared" si="0"/>
        <v>59.121928213629836</v>
      </c>
    </row>
    <row r="80" spans="1:4" ht="15.75">
      <c r="A80" s="15" t="s">
        <v>49</v>
      </c>
      <c r="B80" s="35">
        <v>2895</v>
      </c>
      <c r="C80" s="37">
        <v>1257</v>
      </c>
      <c r="D80" s="21">
        <f t="shared" si="0"/>
        <v>43.41968911917098</v>
      </c>
    </row>
    <row r="81" spans="1:4" ht="31.5">
      <c r="A81" s="15" t="s">
        <v>50</v>
      </c>
      <c r="B81" s="35">
        <v>893</v>
      </c>
      <c r="C81" s="37">
        <v>667</v>
      </c>
      <c r="D81" s="21">
        <f aca="true" t="shared" si="1" ref="D81:D100">C81/B81*100</f>
        <v>74.69204927211646</v>
      </c>
    </row>
    <row r="82" spans="1:4" ht="15.75">
      <c r="A82" s="14" t="s">
        <v>5</v>
      </c>
      <c r="B82" s="35">
        <f>B83+B84</f>
        <v>227254</v>
      </c>
      <c r="C82" s="35">
        <f>C83+C84</f>
        <v>144491</v>
      </c>
      <c r="D82" s="21">
        <f t="shared" si="1"/>
        <v>63.581279097397626</v>
      </c>
    </row>
    <row r="83" spans="1:4" ht="15.75">
      <c r="A83" s="17" t="s">
        <v>51</v>
      </c>
      <c r="B83" s="35">
        <v>224442</v>
      </c>
      <c r="C83" s="37">
        <v>142046</v>
      </c>
      <c r="D83" s="21">
        <f t="shared" si="1"/>
        <v>63.28851106299177</v>
      </c>
    </row>
    <row r="84" spans="1:4" ht="15.75">
      <c r="A84" s="15" t="s">
        <v>52</v>
      </c>
      <c r="B84" s="35">
        <v>2812</v>
      </c>
      <c r="C84" s="37">
        <v>2445</v>
      </c>
      <c r="D84" s="21">
        <f t="shared" si="1"/>
        <v>86.94879089615932</v>
      </c>
    </row>
    <row r="85" spans="1:4" ht="15.75">
      <c r="A85" s="14" t="s">
        <v>14</v>
      </c>
      <c r="B85" s="35">
        <f>B86</f>
        <v>8308</v>
      </c>
      <c r="C85" s="35">
        <f>C86</f>
        <v>6231</v>
      </c>
      <c r="D85" s="21">
        <f t="shared" si="1"/>
        <v>75</v>
      </c>
    </row>
    <row r="86" spans="1:4" ht="18" customHeight="1">
      <c r="A86" s="15" t="s">
        <v>53</v>
      </c>
      <c r="B86" s="35">
        <v>8308</v>
      </c>
      <c r="C86" s="37">
        <v>6231</v>
      </c>
      <c r="D86" s="21">
        <f t="shared" si="1"/>
        <v>75</v>
      </c>
    </row>
    <row r="87" spans="1:4" ht="31.5" customHeight="1">
      <c r="A87" s="14" t="s">
        <v>15</v>
      </c>
      <c r="B87" s="35">
        <f>B88</f>
        <v>5425</v>
      </c>
      <c r="C87" s="35">
        <f>C88</f>
        <v>3871</v>
      </c>
      <c r="D87" s="21">
        <f t="shared" si="1"/>
        <v>71.35483870967741</v>
      </c>
    </row>
    <row r="88" spans="1:4" ht="30" customHeight="1">
      <c r="A88" s="14" t="s">
        <v>54</v>
      </c>
      <c r="B88" s="35">
        <v>5425</v>
      </c>
      <c r="C88" s="37">
        <v>3871</v>
      </c>
      <c r="D88" s="21">
        <f>C88/B88*100</f>
        <v>71.35483870967741</v>
      </c>
    </row>
    <row r="89" spans="1:4" ht="18" customHeight="1">
      <c r="A89" s="22" t="s">
        <v>7</v>
      </c>
      <c r="B89" s="40">
        <f>B9-B31</f>
        <v>-85645</v>
      </c>
      <c r="C89" s="40">
        <f>C9-C31</f>
        <v>183807</v>
      </c>
      <c r="D89" s="47">
        <f>C89/B89*100</f>
        <v>-214.61498044252437</v>
      </c>
    </row>
    <row r="90" spans="1:4" ht="34.5" customHeight="1">
      <c r="A90" s="29" t="s">
        <v>56</v>
      </c>
      <c r="B90" s="40">
        <f>B91+B94+B98+B97</f>
        <v>85645</v>
      </c>
      <c r="C90" s="40">
        <f>C91+C94+C98+C97</f>
        <v>-183807</v>
      </c>
      <c r="D90" s="47">
        <f>C90/B90*100</f>
        <v>-214.61498044252437</v>
      </c>
    </row>
    <row r="91" spans="1:4" ht="33" customHeight="1">
      <c r="A91" s="18" t="s">
        <v>77</v>
      </c>
      <c r="B91" s="41">
        <f>B92+B93</f>
        <v>-4404</v>
      </c>
      <c r="C91" s="41">
        <f>C92+C93</f>
        <v>-166896</v>
      </c>
      <c r="D91" s="48">
        <f>C91/B91*100</f>
        <v>3789.645776566758</v>
      </c>
    </row>
    <row r="92" spans="1:4" ht="48.75" customHeight="1">
      <c r="A92" s="19" t="s">
        <v>78</v>
      </c>
      <c r="B92" s="41">
        <v>239898</v>
      </c>
      <c r="C92" s="42">
        <v>0</v>
      </c>
      <c r="D92" s="21">
        <f t="shared" si="1"/>
        <v>0</v>
      </c>
    </row>
    <row r="93" spans="1:4" ht="46.5" customHeight="1">
      <c r="A93" s="19" t="s">
        <v>79</v>
      </c>
      <c r="B93" s="41">
        <v>-244302</v>
      </c>
      <c r="C93" s="42">
        <v>-166896</v>
      </c>
      <c r="D93" s="21">
        <f t="shared" si="1"/>
        <v>68.31544563695753</v>
      </c>
    </row>
    <row r="94" spans="1:4" ht="33" customHeight="1">
      <c r="A94" s="10" t="s">
        <v>80</v>
      </c>
      <c r="B94" s="42">
        <f>B95+B96</f>
        <v>15955</v>
      </c>
      <c r="C94" s="42">
        <f>C95-C96</f>
        <v>156100</v>
      </c>
      <c r="D94" s="21">
        <f t="shared" si="1"/>
        <v>978.3766844249451</v>
      </c>
    </row>
    <row r="95" spans="1:4" ht="65.25" customHeight="1">
      <c r="A95" s="19" t="s">
        <v>55</v>
      </c>
      <c r="B95" s="42">
        <v>172055</v>
      </c>
      <c r="C95" s="42">
        <v>156100</v>
      </c>
      <c r="D95" s="21">
        <f t="shared" si="1"/>
        <v>90.72680247595247</v>
      </c>
    </row>
    <row r="96" spans="1:4" ht="62.25" customHeight="1">
      <c r="A96" s="19" t="s">
        <v>81</v>
      </c>
      <c r="B96" s="42">
        <v>-156100</v>
      </c>
      <c r="C96" s="42">
        <v>0</v>
      </c>
      <c r="D96" s="21">
        <f>C96/B96*100</f>
        <v>0</v>
      </c>
    </row>
    <row r="97" spans="1:4" ht="18" customHeight="1">
      <c r="A97" s="19" t="s">
        <v>82</v>
      </c>
      <c r="B97" s="42">
        <v>0</v>
      </c>
      <c r="C97" s="42">
        <v>252799</v>
      </c>
      <c r="D97" s="21">
        <v>0</v>
      </c>
    </row>
    <row r="98" spans="1:4" ht="33" customHeight="1">
      <c r="A98" s="10" t="s">
        <v>83</v>
      </c>
      <c r="B98" s="37">
        <f>B99+B100</f>
        <v>74094</v>
      </c>
      <c r="C98" s="37">
        <f>C99+C100</f>
        <v>-425810</v>
      </c>
      <c r="D98" s="21">
        <f>C98/B98*100</f>
        <v>-574.6889086835641</v>
      </c>
    </row>
    <row r="99" spans="1:4" ht="18" customHeight="1">
      <c r="A99" s="10" t="s">
        <v>84</v>
      </c>
      <c r="B99" s="37">
        <v>-5145588</v>
      </c>
      <c r="C99" s="37">
        <v>-4929526</v>
      </c>
      <c r="D99" s="21">
        <f>C99/B99*100</f>
        <v>95.801024100647</v>
      </c>
    </row>
    <row r="100" spans="1:4" ht="18" customHeight="1">
      <c r="A100" s="10" t="s">
        <v>85</v>
      </c>
      <c r="B100" s="37">
        <v>5219682</v>
      </c>
      <c r="C100" s="37">
        <v>4503716</v>
      </c>
      <c r="D100" s="21">
        <f t="shared" si="1"/>
        <v>86.28334063262858</v>
      </c>
    </row>
    <row r="101" spans="2:3" ht="12.75">
      <c r="B101" s="20"/>
      <c r="C101" s="33"/>
    </row>
    <row r="102" ht="33" customHeight="1"/>
    <row r="103" spans="3:4" ht="12.75">
      <c r="C103" s="50"/>
      <c r="D103" s="50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2022-05-19T03:19:03Z</cp:lastPrinted>
  <dcterms:created xsi:type="dcterms:W3CDTF">1996-10-08T23:32:33Z</dcterms:created>
  <dcterms:modified xsi:type="dcterms:W3CDTF">2022-10-12T03:19:24Z</dcterms:modified>
  <cp:category/>
  <cp:version/>
  <cp:contentType/>
  <cp:contentStatus/>
</cp:coreProperties>
</file>